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9770" windowHeight="8385"/>
  </bookViews>
  <sheets>
    <sheet name="仓储 " sheetId="1" r:id="rId1"/>
    <sheet name="运输" sheetId="2" r:id="rId2"/>
    <sheet name="货代" sheetId="3" r:id="rId3"/>
  </sheets>
  <calcPr calcId="125725"/>
</workbook>
</file>

<file path=xl/calcChain.xml><?xml version="1.0" encoding="utf-8"?>
<calcChain xmlns="http://schemas.openxmlformats.org/spreadsheetml/2006/main">
  <c r="E11" i="3"/>
  <c r="C11"/>
  <c r="F11" s="1"/>
  <c r="E8"/>
  <c r="C8"/>
  <c r="F8" s="1"/>
  <c r="F5"/>
  <c r="E5"/>
  <c r="C5"/>
  <c r="F16"/>
  <c r="E16"/>
  <c r="C16"/>
  <c r="E13"/>
  <c r="C13"/>
  <c r="F13" s="1"/>
  <c r="E6"/>
  <c r="C6"/>
  <c r="F6" s="1"/>
  <c r="F15"/>
  <c r="E15"/>
  <c r="C15"/>
  <c r="F20"/>
  <c r="E20"/>
  <c r="C20"/>
  <c r="E10"/>
  <c r="C10"/>
  <c r="F10" s="1"/>
  <c r="E12"/>
  <c r="C12"/>
  <c r="F12" s="1"/>
  <c r="F24"/>
  <c r="E24"/>
  <c r="C24"/>
  <c r="F4"/>
  <c r="E4"/>
  <c r="C4"/>
  <c r="E14"/>
  <c r="C14"/>
  <c r="F14" s="1"/>
  <c r="E22"/>
  <c r="C22"/>
  <c r="F22" s="1"/>
  <c r="F7"/>
  <c r="E7"/>
  <c r="C7"/>
  <c r="F3"/>
  <c r="E3"/>
  <c r="C3"/>
  <c r="E21"/>
  <c r="C21"/>
  <c r="F21" s="1"/>
  <c r="E19"/>
  <c r="C19"/>
  <c r="F19" s="1"/>
  <c r="F23"/>
  <c r="E23"/>
  <c r="C23"/>
  <c r="F9"/>
  <c r="E9"/>
  <c r="C9"/>
  <c r="E18"/>
  <c r="C18"/>
  <c r="F18" s="1"/>
  <c r="E17"/>
  <c r="C17"/>
  <c r="F17" s="1"/>
  <c r="F31" i="2"/>
  <c r="E31"/>
  <c r="C31"/>
  <c r="F19"/>
  <c r="E19"/>
  <c r="C19"/>
  <c r="E26"/>
  <c r="C26"/>
  <c r="F26" s="1"/>
  <c r="E36"/>
  <c r="C36"/>
  <c r="F36" s="1"/>
  <c r="F20"/>
  <c r="E20"/>
  <c r="C20"/>
  <c r="F13"/>
  <c r="E13"/>
  <c r="C13"/>
  <c r="E3"/>
  <c r="C3"/>
  <c r="F3" s="1"/>
  <c r="E35"/>
  <c r="C35"/>
  <c r="F35" s="1"/>
  <c r="F4"/>
  <c r="E4"/>
  <c r="C4"/>
  <c r="F22"/>
  <c r="E22"/>
  <c r="C22"/>
  <c r="E12"/>
  <c r="C12"/>
  <c r="F12" s="1"/>
  <c r="E9"/>
  <c r="C9"/>
  <c r="F9" s="1"/>
  <c r="F16"/>
  <c r="E16"/>
  <c r="C16"/>
  <c r="F8"/>
  <c r="E8"/>
  <c r="C8"/>
  <c r="E29"/>
  <c r="C29"/>
  <c r="F29" s="1"/>
  <c r="E11"/>
  <c r="C11"/>
  <c r="F11" s="1"/>
  <c r="F23"/>
  <c r="E23"/>
  <c r="C23"/>
  <c r="F14"/>
  <c r="E14"/>
  <c r="C14"/>
  <c r="E18"/>
  <c r="C18"/>
  <c r="F18" s="1"/>
  <c r="E7"/>
  <c r="C7"/>
  <c r="F7" s="1"/>
  <c r="F6"/>
  <c r="E6"/>
  <c r="C6"/>
  <c r="F30"/>
  <c r="E30"/>
  <c r="C30"/>
  <c r="E34"/>
  <c r="C34"/>
  <c r="F34" s="1"/>
  <c r="E17"/>
  <c r="C17"/>
  <c r="F17" s="1"/>
  <c r="F28"/>
  <c r="E28"/>
  <c r="C28"/>
  <c r="F32"/>
  <c r="E32"/>
  <c r="C32"/>
  <c r="E21"/>
  <c r="C21"/>
  <c r="F21" s="1"/>
  <c r="E5"/>
  <c r="C5"/>
  <c r="F5" s="1"/>
  <c r="F15"/>
  <c r="E15"/>
  <c r="C15"/>
  <c r="F33"/>
  <c r="E33"/>
  <c r="C33"/>
  <c r="E10"/>
  <c r="C10"/>
  <c r="F10" s="1"/>
  <c r="E27"/>
  <c r="C27"/>
  <c r="F27" s="1"/>
  <c r="F24"/>
  <c r="E24"/>
  <c r="C24"/>
  <c r="F25"/>
  <c r="E25"/>
  <c r="C25"/>
  <c r="F6" i="1"/>
  <c r="E6"/>
  <c r="C6"/>
  <c r="E5"/>
  <c r="C5"/>
  <c r="F5" s="1"/>
  <c r="E11"/>
  <c r="C11"/>
  <c r="F11" s="1"/>
  <c r="E27"/>
  <c r="C27"/>
  <c r="F27" s="1"/>
  <c r="F21"/>
  <c r="E21"/>
  <c r="C21"/>
  <c r="E26"/>
  <c r="C26"/>
  <c r="F26" s="1"/>
  <c r="E4"/>
  <c r="C4"/>
  <c r="F4" s="1"/>
  <c r="F7"/>
  <c r="E7"/>
  <c r="C7"/>
  <c r="F16"/>
  <c r="E16"/>
  <c r="C16"/>
  <c r="E23"/>
  <c r="C23"/>
  <c r="F23" s="1"/>
  <c r="E15"/>
  <c r="C15"/>
  <c r="F15" s="1"/>
  <c r="F12"/>
  <c r="E12"/>
  <c r="C12"/>
  <c r="F17"/>
  <c r="E17"/>
  <c r="C17"/>
  <c r="E25"/>
  <c r="C25"/>
  <c r="F25" s="1"/>
  <c r="E9"/>
  <c r="C9"/>
  <c r="F9" s="1"/>
  <c r="F14"/>
  <c r="E14"/>
  <c r="C14"/>
  <c r="F3"/>
  <c r="E3"/>
  <c r="C3"/>
  <c r="E24"/>
  <c r="C24"/>
  <c r="F24" s="1"/>
  <c r="E19"/>
  <c r="C19"/>
  <c r="F19" s="1"/>
  <c r="F10"/>
  <c r="E10"/>
  <c r="C10"/>
  <c r="F20"/>
  <c r="E20"/>
  <c r="C20"/>
  <c r="E18"/>
  <c r="C18"/>
  <c r="F18" s="1"/>
  <c r="E13"/>
  <c r="C13"/>
  <c r="F13" s="1"/>
  <c r="F8"/>
  <c r="E8"/>
  <c r="C8"/>
  <c r="F22"/>
  <c r="E22"/>
  <c r="C22"/>
</calcChain>
</file>

<file path=xl/sharedStrings.xml><?xml version="1.0" encoding="utf-8"?>
<sst xmlns="http://schemas.openxmlformats.org/spreadsheetml/2006/main" count="274" uniqueCount="202">
  <si>
    <t>第三届江苏省百万技能人才技能竞赛暨2020年江苏省物流服务师职业技能竞赛成绩表（模块一：智慧仓储规划与设计）</t>
  </si>
  <si>
    <t>参赛证号</t>
  </si>
  <si>
    <t>理论原始成绩</t>
  </si>
  <si>
    <t>理论最终成绩（20%）</t>
  </si>
  <si>
    <t>实操原始成绩</t>
  </si>
  <si>
    <t>实操最终成绩（80%）</t>
  </si>
  <si>
    <t>总成绩</t>
  </si>
  <si>
    <t>参赛代码</t>
  </si>
  <si>
    <t>参赛单位</t>
  </si>
  <si>
    <t>姓名</t>
  </si>
  <si>
    <t>A1-03</t>
  </si>
  <si>
    <t>苏州健雄职业技术学院</t>
  </si>
  <si>
    <t>费晓丹</t>
  </si>
  <si>
    <t>C1-03</t>
  </si>
  <si>
    <t>常州机电职业技术学院</t>
  </si>
  <si>
    <t>陈勇</t>
  </si>
  <si>
    <t>V1-01</t>
  </si>
  <si>
    <t>南京交通职业技术学院</t>
  </si>
  <si>
    <t>戴源</t>
  </si>
  <si>
    <t xml:space="preserve">  </t>
  </si>
  <si>
    <t>Z1-02</t>
  </si>
  <si>
    <t>盐城师范学院商学院</t>
  </si>
  <si>
    <t>刘红</t>
  </si>
  <si>
    <t>B1-01</t>
  </si>
  <si>
    <t>江苏苏汽国际物流集团有限公司</t>
  </si>
  <si>
    <t>钱虎</t>
  </si>
  <si>
    <t>X1-01</t>
  </si>
  <si>
    <t>江苏航运职业技术学院</t>
  </si>
  <si>
    <t>谈平</t>
  </si>
  <si>
    <t>L1-01</t>
  </si>
  <si>
    <t>常州信息职业技术学院</t>
  </si>
  <si>
    <t>付然</t>
  </si>
  <si>
    <t>F1-02</t>
  </si>
  <si>
    <t>苏州建设交通高等职业技术学校</t>
  </si>
  <si>
    <t>桂宗慧</t>
  </si>
  <si>
    <t>C1-01</t>
  </si>
  <si>
    <t>沈奥</t>
  </si>
  <si>
    <t>S1-01</t>
  </si>
  <si>
    <t>南京晓庄学院</t>
  </si>
  <si>
    <t>文一凡</t>
  </si>
  <si>
    <t>Aa1-01</t>
  </si>
  <si>
    <t>镇江市高等专科学校</t>
  </si>
  <si>
    <t>凌斌涛</t>
  </si>
  <si>
    <t>X1-02</t>
  </si>
  <si>
    <t>曹铭婕</t>
  </si>
  <si>
    <t>A1-02</t>
  </si>
  <si>
    <t>陆银玉</t>
  </si>
  <si>
    <t>Z1-01</t>
  </si>
  <si>
    <t>张镜</t>
  </si>
  <si>
    <t>W1-01</t>
  </si>
  <si>
    <t>淮海技师学院</t>
  </si>
  <si>
    <t>张艺</t>
  </si>
  <si>
    <t>F1-01</t>
  </si>
  <si>
    <t>陈佳琦</t>
  </si>
  <si>
    <t>M1-01</t>
  </si>
  <si>
    <t>江苏旅游职业学院</t>
  </si>
  <si>
    <t>周朝</t>
  </si>
  <si>
    <t>C1-02</t>
  </si>
  <si>
    <t>林圣杰</t>
  </si>
  <si>
    <t>F1-03</t>
  </si>
  <si>
    <t>罗正飞</t>
  </si>
  <si>
    <t>M1-02</t>
  </si>
  <si>
    <t>瞿海龙</t>
  </si>
  <si>
    <t>S1-02</t>
  </si>
  <si>
    <t>张恒</t>
  </si>
  <si>
    <t>T1-01</t>
  </si>
  <si>
    <t>江苏省交通技师学院</t>
  </si>
  <si>
    <t>陈羽佳</t>
  </si>
  <si>
    <t>E1-01</t>
  </si>
  <si>
    <t>江苏省太仓中等专业学校</t>
  </si>
  <si>
    <t>肖逸凡</t>
  </si>
  <si>
    <t>A1-01</t>
  </si>
  <si>
    <t>郁振宇</t>
  </si>
  <si>
    <t>E1-02</t>
  </si>
  <si>
    <t>祖海珍</t>
  </si>
  <si>
    <t>第三届江苏省百万技能人才技能竞赛暨2020年江苏省物流服务师职业技能竞赛成绩表（模块二：运输业务设计与运营）</t>
  </si>
  <si>
    <t>L2-02</t>
  </si>
  <si>
    <t>陈晓廷</t>
  </si>
  <si>
    <t>Q2-01</t>
  </si>
  <si>
    <t>南京信息职业技术学院</t>
  </si>
  <si>
    <t>赵颖</t>
  </si>
  <si>
    <t>Y2-01</t>
  </si>
  <si>
    <t>江苏省扬州技师学院</t>
  </si>
  <si>
    <t>邱景</t>
  </si>
  <si>
    <t>T2-01</t>
  </si>
  <si>
    <t>顾念慈</t>
  </si>
  <si>
    <t>R2-02</t>
  </si>
  <si>
    <t>林森物流集团有限公司</t>
  </si>
  <si>
    <t>杨超</t>
  </si>
  <si>
    <t>S2-01</t>
  </si>
  <si>
    <t>刘玉成</t>
  </si>
  <si>
    <t>Z2-01</t>
  </si>
  <si>
    <t>张青青</t>
  </si>
  <si>
    <t>L2-01</t>
  </si>
  <si>
    <t>贾旭光</t>
  </si>
  <si>
    <t>B2-02</t>
  </si>
  <si>
    <t>季川淏</t>
  </si>
  <si>
    <t>I2-02</t>
  </si>
  <si>
    <t>诺得物流股份有限公司</t>
  </si>
  <si>
    <t>李洁</t>
  </si>
  <si>
    <t>I2-01</t>
  </si>
  <si>
    <t>杨静</t>
  </si>
  <si>
    <t>A2-03</t>
  </si>
  <si>
    <t>侯彦博</t>
  </si>
  <si>
    <t>K2-01</t>
  </si>
  <si>
    <t>江苏金陵物流集团有限公司</t>
  </si>
  <si>
    <t>徐盼</t>
  </si>
  <si>
    <t>B2-01</t>
  </si>
  <si>
    <t>朱杰</t>
  </si>
  <si>
    <t>R2-01</t>
  </si>
  <si>
    <t>王梓帆</t>
  </si>
  <si>
    <t>U2-01</t>
  </si>
  <si>
    <t>中储南京智慧物流科技有限公司</t>
  </si>
  <si>
    <t>王林子</t>
  </si>
  <si>
    <t>A2-01</t>
  </si>
  <si>
    <t>陈金梅</t>
  </si>
  <si>
    <t>U2-02</t>
  </si>
  <si>
    <t>马杰文</t>
  </si>
  <si>
    <t>Z2-02</t>
  </si>
  <si>
    <t>王文颖</t>
  </si>
  <si>
    <t>S2-02</t>
  </si>
  <si>
    <t>熊栋琛</t>
  </si>
  <si>
    <t>E2-02</t>
  </si>
  <si>
    <t>金潭</t>
  </si>
  <si>
    <t>E2-04</t>
  </si>
  <si>
    <t>吕蒙蒙</t>
  </si>
  <si>
    <t>K2-02</t>
  </si>
  <si>
    <t>周建峰</t>
  </si>
  <si>
    <t>E2-03</t>
  </si>
  <si>
    <t>章文怡</t>
  </si>
  <si>
    <t>A2-02</t>
  </si>
  <si>
    <t>邹小丽</t>
  </si>
  <si>
    <t>E2-01</t>
  </si>
  <si>
    <t>朱心怡</t>
  </si>
  <si>
    <t>M2-02</t>
  </si>
  <si>
    <t>杨文静</t>
  </si>
  <si>
    <t>M2-01</t>
  </si>
  <si>
    <t>常香玉</t>
  </si>
  <si>
    <t>J2-01</t>
  </si>
  <si>
    <t>苏州报关常熟分公司</t>
  </si>
  <si>
    <t>过佳东</t>
  </si>
  <si>
    <t>O2-01</t>
  </si>
  <si>
    <t>太仓市新公物资有限公司</t>
  </si>
  <si>
    <t>倪玉婷</t>
  </si>
  <si>
    <t>G2-01</t>
  </si>
  <si>
    <t>苏州佳蒂斯电子科技有限公司</t>
  </si>
  <si>
    <t>郑锐</t>
  </si>
  <si>
    <t>D2-01</t>
  </si>
  <si>
    <t>中国人民财产保险股份有限公司</t>
  </si>
  <si>
    <t>沈政</t>
  </si>
  <si>
    <t>H2-01</t>
  </si>
  <si>
    <t>镇江兴港国际物流有限公司</t>
  </si>
  <si>
    <t>谢玲</t>
  </si>
  <si>
    <t>Y2-02</t>
  </si>
  <si>
    <t>周园</t>
  </si>
  <si>
    <t>第三届江苏省百万技能人才技能竞赛暨2020年江苏省物流服务师职业技能竞赛成绩表（模块三 货运代理）</t>
  </si>
  <si>
    <t>N3-01</t>
  </si>
  <si>
    <t>江苏省常州技师学院</t>
  </si>
  <si>
    <t>张梦茹</t>
  </si>
  <si>
    <t>N3-02</t>
  </si>
  <si>
    <t>邵文菁</t>
  </si>
  <si>
    <t>A3-02</t>
  </si>
  <si>
    <t>龚丽文</t>
  </si>
  <si>
    <t>E3-01</t>
  </si>
  <si>
    <t>熊冰彬</t>
  </si>
  <si>
    <t>A3-03</t>
  </si>
  <si>
    <t>朱溪亭</t>
  </si>
  <si>
    <t>B3-01</t>
  </si>
  <si>
    <t>沈秋萍</t>
  </si>
  <si>
    <t>A3-01</t>
  </si>
  <si>
    <t>陆思捷</t>
  </si>
  <si>
    <t>V3-01</t>
  </si>
  <si>
    <t>陈春燕</t>
  </si>
  <si>
    <t>B3-02</t>
  </si>
  <si>
    <t>邵惠兰</t>
  </si>
  <si>
    <t>S3-02</t>
  </si>
  <si>
    <t>杨柳青</t>
  </si>
  <si>
    <t>P3-01</t>
  </si>
  <si>
    <t>江苏省江阴中等专业学校临港校区</t>
  </si>
  <si>
    <t>朱建荣</t>
  </si>
  <si>
    <t>E3-02</t>
  </si>
  <si>
    <t>张轶凡</t>
  </si>
  <si>
    <t>V3-02</t>
  </si>
  <si>
    <t>冯雅棋</t>
  </si>
  <si>
    <t>I3-01</t>
  </si>
  <si>
    <t>C3-02</t>
  </si>
  <si>
    <t>卞晓翠</t>
  </si>
  <si>
    <t>V3-03</t>
  </si>
  <si>
    <t>刘文婷</t>
  </si>
  <si>
    <t>M3-01</t>
  </si>
  <si>
    <t>祖心妤</t>
  </si>
  <si>
    <t>M3-02</t>
  </si>
  <si>
    <t>苏梦圆</t>
  </si>
  <si>
    <t>C3-01</t>
  </si>
  <si>
    <t>周千</t>
  </si>
  <si>
    <t>S3-01</t>
  </si>
  <si>
    <t>石美玲</t>
  </si>
  <si>
    <t>Z3-01</t>
  </si>
  <si>
    <t>张颖</t>
  </si>
  <si>
    <t>Z3-02</t>
  </si>
  <si>
    <t>黄佩彤</t>
  </si>
  <si>
    <t>参赛证号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</si>
</sst>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42"/>
  <sheetViews>
    <sheetView tabSelected="1" workbookViewId="0">
      <selection activeCell="I25" sqref="I25"/>
    </sheetView>
  </sheetViews>
  <sheetFormatPr defaultColWidth="9" defaultRowHeight="13.5"/>
  <cols>
    <col min="1" max="1" width="6.375" style="1" customWidth="1"/>
    <col min="2" max="2" width="8.75" style="1" customWidth="1"/>
    <col min="3" max="3" width="10.5" style="1" customWidth="1"/>
    <col min="4" max="4" width="9.625" style="1" customWidth="1"/>
    <col min="5" max="5" width="9.75" style="1" customWidth="1"/>
    <col min="6" max="6" width="9.875" style="3" customWidth="1"/>
    <col min="7" max="7" width="10.75" style="1" customWidth="1"/>
    <col min="8" max="8" width="31.5" style="2" customWidth="1"/>
    <col min="9" max="9" width="12.125" style="2" customWidth="1"/>
    <col min="10" max="16384" width="9" style="4"/>
  </cols>
  <sheetData>
    <row r="1" spans="1:12" ht="45.95" customHeight="1">
      <c r="A1" s="14" t="s">
        <v>0</v>
      </c>
      <c r="B1" s="15"/>
      <c r="C1" s="15"/>
      <c r="D1" s="15"/>
      <c r="E1" s="15"/>
      <c r="F1" s="16"/>
      <c r="G1" s="15"/>
      <c r="H1" s="15"/>
      <c r="I1" s="17"/>
    </row>
    <row r="2" spans="1:12" ht="48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7" t="s">
        <v>9</v>
      </c>
    </row>
    <row r="3" spans="1:12" ht="24" customHeight="1">
      <c r="A3" s="1">
        <v>1</v>
      </c>
      <c r="B3" s="1">
        <v>91</v>
      </c>
      <c r="C3" s="1">
        <f t="shared" ref="C3:C27" si="0">B3*0.2</f>
        <v>18.2</v>
      </c>
      <c r="D3" s="1">
        <v>63.95</v>
      </c>
      <c r="E3" s="1">
        <f t="shared" ref="E3:E27" si="1">D3*0.8</f>
        <v>51.160000000000004</v>
      </c>
      <c r="F3" s="3">
        <f t="shared" ref="F3:F27" si="2">C3+E3</f>
        <v>69.36</v>
      </c>
      <c r="G3" s="5" t="s">
        <v>35</v>
      </c>
      <c r="H3" s="2" t="s">
        <v>14</v>
      </c>
      <c r="I3" s="2" t="s">
        <v>36</v>
      </c>
    </row>
    <row r="4" spans="1:12" ht="24" customHeight="1">
      <c r="A4" s="1">
        <v>2</v>
      </c>
      <c r="B4" s="1">
        <v>76</v>
      </c>
      <c r="C4" s="1">
        <f t="shared" si="0"/>
        <v>15.200000000000001</v>
      </c>
      <c r="D4" s="1">
        <v>42.1</v>
      </c>
      <c r="E4" s="1">
        <f t="shared" si="1"/>
        <v>33.68</v>
      </c>
      <c r="F4" s="3">
        <f t="shared" si="2"/>
        <v>48.88</v>
      </c>
      <c r="G4" s="5" t="s">
        <v>59</v>
      </c>
      <c r="H4" s="2" t="s">
        <v>33</v>
      </c>
      <c r="I4" s="2" t="s">
        <v>60</v>
      </c>
    </row>
    <row r="5" spans="1:12" ht="24" customHeight="1">
      <c r="A5" s="1">
        <v>3</v>
      </c>
      <c r="B5" s="1">
        <v>83</v>
      </c>
      <c r="C5" s="1">
        <f t="shared" si="0"/>
        <v>16.600000000000001</v>
      </c>
      <c r="E5" s="1">
        <f t="shared" si="1"/>
        <v>0</v>
      </c>
      <c r="F5" s="3">
        <f t="shared" si="2"/>
        <v>16.600000000000001</v>
      </c>
      <c r="G5" s="5" t="s">
        <v>71</v>
      </c>
      <c r="H5" s="2" t="s">
        <v>11</v>
      </c>
      <c r="I5" s="2" t="s">
        <v>72</v>
      </c>
      <c r="L5" s="4" t="s">
        <v>19</v>
      </c>
    </row>
    <row r="6" spans="1:12" ht="24" customHeight="1">
      <c r="A6" s="1">
        <v>4</v>
      </c>
      <c r="B6" s="1">
        <v>62</v>
      </c>
      <c r="C6" s="1">
        <f t="shared" si="0"/>
        <v>12.4</v>
      </c>
      <c r="E6" s="1">
        <f t="shared" si="1"/>
        <v>0</v>
      </c>
      <c r="F6" s="3">
        <f t="shared" si="2"/>
        <v>12.4</v>
      </c>
      <c r="G6" s="5" t="s">
        <v>73</v>
      </c>
      <c r="H6" s="2" t="s">
        <v>69</v>
      </c>
      <c r="I6" s="2" t="s">
        <v>74</v>
      </c>
    </row>
    <row r="7" spans="1:12" ht="24" customHeight="1">
      <c r="A7" s="1">
        <v>5</v>
      </c>
      <c r="B7" s="1">
        <v>67</v>
      </c>
      <c r="C7" s="1">
        <f t="shared" si="0"/>
        <v>13.4</v>
      </c>
      <c r="D7" s="1">
        <v>46.45</v>
      </c>
      <c r="E7" s="1">
        <f t="shared" si="1"/>
        <v>37.160000000000004</v>
      </c>
      <c r="F7" s="3">
        <f t="shared" si="2"/>
        <v>50.56</v>
      </c>
      <c r="G7" s="5" t="s">
        <v>57</v>
      </c>
      <c r="H7" s="2" t="s">
        <v>14</v>
      </c>
      <c r="I7" s="2" t="s">
        <v>58</v>
      </c>
    </row>
    <row r="8" spans="1:12" ht="24" customHeight="1">
      <c r="A8" s="1">
        <v>6</v>
      </c>
      <c r="B8" s="1">
        <v>98</v>
      </c>
      <c r="C8" s="1">
        <f t="shared" si="0"/>
        <v>19.600000000000001</v>
      </c>
      <c r="D8" s="1">
        <v>73.900000000000006</v>
      </c>
      <c r="E8" s="1">
        <f t="shared" si="1"/>
        <v>59.120000000000005</v>
      </c>
      <c r="F8" s="3">
        <f t="shared" si="2"/>
        <v>78.72</v>
      </c>
      <c r="G8" s="5" t="s">
        <v>13</v>
      </c>
      <c r="H8" s="2" t="s">
        <v>14</v>
      </c>
      <c r="I8" s="2" t="s">
        <v>15</v>
      </c>
    </row>
    <row r="9" spans="1:12" ht="24" customHeight="1">
      <c r="A9" s="1">
        <v>7</v>
      </c>
      <c r="B9" s="1">
        <v>93</v>
      </c>
      <c r="C9" s="1">
        <f t="shared" si="0"/>
        <v>18.600000000000001</v>
      </c>
      <c r="D9" s="1">
        <v>60.65</v>
      </c>
      <c r="E9" s="1">
        <f t="shared" si="1"/>
        <v>48.52</v>
      </c>
      <c r="F9" s="3">
        <f t="shared" si="2"/>
        <v>67.12</v>
      </c>
      <c r="G9" s="5" t="s">
        <v>40</v>
      </c>
      <c r="H9" s="2" t="s">
        <v>41</v>
      </c>
      <c r="I9" s="2" t="s">
        <v>42</v>
      </c>
    </row>
    <row r="10" spans="1:12" ht="24" customHeight="1">
      <c r="A10" s="1">
        <v>8</v>
      </c>
      <c r="B10" s="1">
        <v>99</v>
      </c>
      <c r="C10" s="1">
        <f t="shared" si="0"/>
        <v>19.8</v>
      </c>
      <c r="D10" s="1">
        <v>64.05</v>
      </c>
      <c r="E10" s="1">
        <f t="shared" si="1"/>
        <v>51.24</v>
      </c>
      <c r="F10" s="3">
        <f t="shared" si="2"/>
        <v>71.040000000000006</v>
      </c>
      <c r="G10" s="5" t="s">
        <v>26</v>
      </c>
      <c r="H10" s="2" t="s">
        <v>27</v>
      </c>
      <c r="I10" s="2" t="s">
        <v>44</v>
      </c>
    </row>
    <row r="11" spans="1:12" ht="24" customHeight="1">
      <c r="A11" s="1">
        <v>9</v>
      </c>
      <c r="B11" s="1">
        <v>90</v>
      </c>
      <c r="C11" s="1">
        <f t="shared" si="0"/>
        <v>18</v>
      </c>
      <c r="D11" s="1">
        <v>11.7</v>
      </c>
      <c r="E11" s="1">
        <f t="shared" si="1"/>
        <v>9.36</v>
      </c>
      <c r="F11" s="3">
        <f t="shared" si="2"/>
        <v>27.36</v>
      </c>
      <c r="G11" s="5" t="s">
        <v>68</v>
      </c>
      <c r="H11" s="2" t="s">
        <v>69</v>
      </c>
      <c r="I11" s="2" t="s">
        <v>70</v>
      </c>
    </row>
    <row r="12" spans="1:12" ht="24" customHeight="1">
      <c r="A12" s="1">
        <v>10</v>
      </c>
      <c r="B12" s="1">
        <v>100</v>
      </c>
      <c r="C12" s="1">
        <f t="shared" si="0"/>
        <v>20</v>
      </c>
      <c r="D12" s="1">
        <v>54.4</v>
      </c>
      <c r="E12" s="1">
        <f t="shared" si="1"/>
        <v>43.52</v>
      </c>
      <c r="F12" s="3">
        <f t="shared" si="2"/>
        <v>63.52</v>
      </c>
      <c r="G12" s="5" t="s">
        <v>47</v>
      </c>
      <c r="H12" s="2" t="s">
        <v>21</v>
      </c>
      <c r="I12" s="2" t="s">
        <v>48</v>
      </c>
    </row>
    <row r="13" spans="1:12" ht="24" customHeight="1">
      <c r="A13" s="1">
        <v>11</v>
      </c>
      <c r="B13" s="1">
        <v>100</v>
      </c>
      <c r="C13" s="1">
        <f t="shared" si="0"/>
        <v>20</v>
      </c>
      <c r="D13" s="1">
        <v>71.400000000000006</v>
      </c>
      <c r="E13" s="1">
        <f t="shared" si="1"/>
        <v>57.120000000000005</v>
      </c>
      <c r="F13" s="3">
        <f t="shared" si="2"/>
        <v>77.12</v>
      </c>
      <c r="G13" s="5" t="s">
        <v>16</v>
      </c>
      <c r="H13" s="2" t="s">
        <v>17</v>
      </c>
      <c r="I13" s="2" t="s">
        <v>18</v>
      </c>
    </row>
    <row r="14" spans="1:12" ht="24" customHeight="1">
      <c r="A14" s="1">
        <v>12</v>
      </c>
      <c r="B14" s="1">
        <v>99</v>
      </c>
      <c r="C14" s="1">
        <f t="shared" si="0"/>
        <v>19.8</v>
      </c>
      <c r="D14" s="1">
        <v>61.5</v>
      </c>
      <c r="E14" s="1">
        <f t="shared" si="1"/>
        <v>49.2</v>
      </c>
      <c r="F14" s="3">
        <f t="shared" si="2"/>
        <v>69</v>
      </c>
      <c r="G14" s="5" t="s">
        <v>37</v>
      </c>
      <c r="H14" s="2" t="s">
        <v>38</v>
      </c>
      <c r="I14" s="2" t="s">
        <v>39</v>
      </c>
    </row>
    <row r="15" spans="1:12" ht="24" customHeight="1">
      <c r="A15" s="1">
        <v>13</v>
      </c>
      <c r="B15" s="1">
        <v>93</v>
      </c>
      <c r="C15" s="1">
        <f t="shared" si="0"/>
        <v>18.600000000000001</v>
      </c>
      <c r="D15" s="1">
        <v>52.2</v>
      </c>
      <c r="E15" s="1">
        <f t="shared" si="1"/>
        <v>41.760000000000005</v>
      </c>
      <c r="F15" s="3">
        <f t="shared" si="2"/>
        <v>60.360000000000007</v>
      </c>
      <c r="G15" s="5" t="s">
        <v>49</v>
      </c>
      <c r="H15" s="2" t="s">
        <v>50</v>
      </c>
      <c r="I15" s="2" t="s">
        <v>51</v>
      </c>
    </row>
    <row r="16" spans="1:12" ht="24" customHeight="1">
      <c r="A16" s="1">
        <v>14</v>
      </c>
      <c r="B16" s="1">
        <v>82</v>
      </c>
      <c r="C16" s="1">
        <f t="shared" si="0"/>
        <v>16.400000000000002</v>
      </c>
      <c r="D16" s="1">
        <v>48.95</v>
      </c>
      <c r="E16" s="1">
        <f t="shared" si="1"/>
        <v>39.160000000000004</v>
      </c>
      <c r="F16" s="3">
        <f t="shared" si="2"/>
        <v>55.56</v>
      </c>
      <c r="G16" s="5" t="s">
        <v>54</v>
      </c>
      <c r="H16" s="2" t="s">
        <v>55</v>
      </c>
      <c r="I16" s="2" t="s">
        <v>56</v>
      </c>
    </row>
    <row r="17" spans="1:9" ht="24" customHeight="1">
      <c r="A17" s="1">
        <v>15</v>
      </c>
      <c r="B17" s="1">
        <v>85</v>
      </c>
      <c r="C17" s="1">
        <f t="shared" si="0"/>
        <v>17</v>
      </c>
      <c r="D17" s="1">
        <v>61.1</v>
      </c>
      <c r="E17" s="1">
        <f t="shared" si="1"/>
        <v>48.88</v>
      </c>
      <c r="F17" s="3">
        <f t="shared" si="2"/>
        <v>65.88</v>
      </c>
      <c r="G17" s="5" t="s">
        <v>45</v>
      </c>
      <c r="H17" s="2" t="s">
        <v>11</v>
      </c>
      <c r="I17" s="2" t="s">
        <v>46</v>
      </c>
    </row>
    <row r="18" spans="1:9" ht="24" customHeight="1">
      <c r="A18" s="1">
        <v>16</v>
      </c>
      <c r="B18" s="1">
        <v>99</v>
      </c>
      <c r="C18" s="1">
        <f t="shared" si="0"/>
        <v>19.8</v>
      </c>
      <c r="D18" s="1">
        <v>68.8</v>
      </c>
      <c r="E18" s="1">
        <f t="shared" si="1"/>
        <v>55.04</v>
      </c>
      <c r="F18" s="3">
        <f t="shared" si="2"/>
        <v>74.84</v>
      </c>
      <c r="G18" s="5" t="s">
        <v>20</v>
      </c>
      <c r="H18" s="2" t="s">
        <v>21</v>
      </c>
      <c r="I18" s="2" t="s">
        <v>22</v>
      </c>
    </row>
    <row r="19" spans="1:9" ht="24" customHeight="1">
      <c r="A19" s="1">
        <v>17</v>
      </c>
      <c r="B19" s="1">
        <v>100</v>
      </c>
      <c r="C19" s="1">
        <f t="shared" si="0"/>
        <v>20</v>
      </c>
      <c r="D19" s="1">
        <v>62.4</v>
      </c>
      <c r="E19" s="1">
        <f t="shared" si="1"/>
        <v>49.92</v>
      </c>
      <c r="F19" s="3">
        <f t="shared" si="2"/>
        <v>69.92</v>
      </c>
      <c r="G19" s="5" t="s">
        <v>29</v>
      </c>
      <c r="H19" s="2" t="s">
        <v>30</v>
      </c>
      <c r="I19" s="2" t="s">
        <v>31</v>
      </c>
    </row>
    <row r="20" spans="1:9" ht="24" customHeight="1">
      <c r="A20" s="1">
        <v>18</v>
      </c>
      <c r="B20" s="1">
        <v>98</v>
      </c>
      <c r="C20" s="1">
        <f t="shared" si="0"/>
        <v>19.600000000000001</v>
      </c>
      <c r="D20" s="1">
        <v>68.2</v>
      </c>
      <c r="E20" s="1">
        <f t="shared" si="1"/>
        <v>54.56</v>
      </c>
      <c r="F20" s="3">
        <f t="shared" si="2"/>
        <v>74.16</v>
      </c>
      <c r="G20" s="5" t="s">
        <v>23</v>
      </c>
      <c r="H20" s="2" t="s">
        <v>24</v>
      </c>
      <c r="I20" s="2" t="s">
        <v>25</v>
      </c>
    </row>
    <row r="21" spans="1:9" ht="24" customHeight="1">
      <c r="A21" s="1">
        <v>19</v>
      </c>
      <c r="B21" s="1">
        <v>92</v>
      </c>
      <c r="C21" s="1">
        <f t="shared" si="0"/>
        <v>18.400000000000002</v>
      </c>
      <c r="D21" s="1">
        <v>23.15</v>
      </c>
      <c r="E21" s="1">
        <f t="shared" si="1"/>
        <v>18.52</v>
      </c>
      <c r="F21" s="3">
        <f t="shared" si="2"/>
        <v>36.92</v>
      </c>
      <c r="G21" s="5" t="s">
        <v>63</v>
      </c>
      <c r="H21" s="2" t="s">
        <v>38</v>
      </c>
      <c r="I21" s="2" t="s">
        <v>64</v>
      </c>
    </row>
    <row r="22" spans="1:9" ht="24" customHeight="1">
      <c r="A22" s="1">
        <v>20</v>
      </c>
      <c r="B22" s="1">
        <v>97</v>
      </c>
      <c r="C22" s="1">
        <f t="shared" si="0"/>
        <v>19.400000000000002</v>
      </c>
      <c r="D22" s="1">
        <v>80.650000000000006</v>
      </c>
      <c r="E22" s="1">
        <f t="shared" si="1"/>
        <v>64.52000000000001</v>
      </c>
      <c r="F22" s="3">
        <f t="shared" si="2"/>
        <v>83.920000000000016</v>
      </c>
      <c r="G22" s="5" t="s">
        <v>10</v>
      </c>
      <c r="H22" s="2" t="s">
        <v>11</v>
      </c>
      <c r="I22" s="2" t="s">
        <v>12</v>
      </c>
    </row>
    <row r="23" spans="1:9" ht="24" customHeight="1">
      <c r="A23" s="1">
        <v>21</v>
      </c>
      <c r="B23" s="1">
        <v>95</v>
      </c>
      <c r="C23" s="1">
        <f t="shared" si="0"/>
        <v>19</v>
      </c>
      <c r="D23" s="1">
        <v>46.5</v>
      </c>
      <c r="E23" s="1">
        <f t="shared" si="1"/>
        <v>37.200000000000003</v>
      </c>
      <c r="F23" s="3">
        <f t="shared" si="2"/>
        <v>56.2</v>
      </c>
      <c r="G23" s="5" t="s">
        <v>52</v>
      </c>
      <c r="H23" s="2" t="s">
        <v>33</v>
      </c>
      <c r="I23" s="2" t="s">
        <v>53</v>
      </c>
    </row>
    <row r="24" spans="1:9" ht="24" customHeight="1">
      <c r="A24" s="1">
        <v>22</v>
      </c>
      <c r="B24" s="1">
        <v>100</v>
      </c>
      <c r="C24" s="1">
        <f t="shared" si="0"/>
        <v>20</v>
      </c>
      <c r="D24" s="1">
        <v>62.3</v>
      </c>
      <c r="E24" s="1">
        <f t="shared" si="1"/>
        <v>49.84</v>
      </c>
      <c r="F24" s="3">
        <f t="shared" si="2"/>
        <v>69.84</v>
      </c>
      <c r="G24" s="5" t="s">
        <v>32</v>
      </c>
      <c r="H24" s="2" t="s">
        <v>33</v>
      </c>
      <c r="I24" s="2" t="s">
        <v>34</v>
      </c>
    </row>
    <row r="25" spans="1:9" ht="24" customHeight="1">
      <c r="A25" s="1">
        <v>23</v>
      </c>
      <c r="B25" s="1">
        <v>95</v>
      </c>
      <c r="C25" s="1">
        <f t="shared" si="0"/>
        <v>19</v>
      </c>
      <c r="D25" s="1">
        <v>58.75</v>
      </c>
      <c r="E25" s="1">
        <f t="shared" si="1"/>
        <v>47</v>
      </c>
      <c r="F25" s="3">
        <f t="shared" si="2"/>
        <v>66</v>
      </c>
      <c r="G25" s="5" t="s">
        <v>43</v>
      </c>
      <c r="H25" s="2" t="s">
        <v>27</v>
      </c>
      <c r="I25" s="2" t="s">
        <v>28</v>
      </c>
    </row>
    <row r="26" spans="1:9" ht="24" customHeight="1">
      <c r="A26" s="1">
        <v>24</v>
      </c>
      <c r="B26" s="1">
        <v>69</v>
      </c>
      <c r="C26" s="1">
        <f t="shared" si="0"/>
        <v>13.8</v>
      </c>
      <c r="D26" s="1">
        <v>40.35</v>
      </c>
      <c r="E26" s="1">
        <f t="shared" si="1"/>
        <v>32.28</v>
      </c>
      <c r="F26" s="3">
        <f t="shared" si="2"/>
        <v>46.08</v>
      </c>
      <c r="G26" s="5" t="s">
        <v>61</v>
      </c>
      <c r="H26" s="2" t="s">
        <v>55</v>
      </c>
      <c r="I26" s="2" t="s">
        <v>62</v>
      </c>
    </row>
    <row r="27" spans="1:9" ht="30" customHeight="1">
      <c r="A27" s="1">
        <v>25</v>
      </c>
      <c r="B27" s="1">
        <v>61</v>
      </c>
      <c r="C27" s="1">
        <f t="shared" si="0"/>
        <v>12.200000000000001</v>
      </c>
      <c r="D27" s="1">
        <v>19.8</v>
      </c>
      <c r="E27" s="1">
        <f t="shared" si="1"/>
        <v>15.840000000000002</v>
      </c>
      <c r="F27" s="3">
        <f t="shared" si="2"/>
        <v>28.040000000000003</v>
      </c>
      <c r="G27" s="5" t="s">
        <v>65</v>
      </c>
      <c r="H27" s="2" t="s">
        <v>66</v>
      </c>
      <c r="I27" s="2" t="s">
        <v>67</v>
      </c>
    </row>
    <row r="28" spans="1:9" ht="35.1" customHeight="1">
      <c r="G28" s="5"/>
    </row>
    <row r="29" spans="1:9">
      <c r="G29" s="5"/>
    </row>
    <row r="30" spans="1:9">
      <c r="G30" s="5"/>
    </row>
    <row r="31" spans="1:9">
      <c r="G31" s="5"/>
    </row>
    <row r="32" spans="1:9">
      <c r="G32" s="5"/>
    </row>
    <row r="33" spans="7:7">
      <c r="G33" s="5"/>
    </row>
    <row r="34" spans="7:7">
      <c r="G34" s="5"/>
    </row>
    <row r="35" spans="7:7">
      <c r="G35" s="5"/>
    </row>
    <row r="36" spans="7:7">
      <c r="G36" s="5"/>
    </row>
    <row r="37" spans="7:7">
      <c r="G37" s="5"/>
    </row>
    <row r="38" spans="7:7">
      <c r="G38" s="5"/>
    </row>
    <row r="39" spans="7:7">
      <c r="G39" s="5"/>
    </row>
    <row r="40" spans="7:7">
      <c r="G40" s="5"/>
    </row>
    <row r="41" spans="7:7">
      <c r="G41" s="5"/>
    </row>
    <row r="42" spans="7:7">
      <c r="G42" s="5"/>
    </row>
  </sheetData>
  <sortState ref="A3:I27">
    <sortCondition ref="A2"/>
  </sortState>
  <mergeCells count="1">
    <mergeCell ref="A1:I1"/>
  </mergeCells>
  <phoneticPr fontId="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2" sqref="A2"/>
    </sheetView>
  </sheetViews>
  <sheetFormatPr defaultColWidth="9" defaultRowHeight="13.5"/>
  <cols>
    <col min="1" max="1" width="6.25" style="9" customWidth="1"/>
    <col min="2" max="2" width="9.25" style="1" customWidth="1"/>
    <col min="3" max="3" width="10.375" style="10" customWidth="1"/>
    <col min="4" max="4" width="11.125" style="1" customWidth="1"/>
    <col min="5" max="5" width="13.125" style="1" customWidth="1"/>
    <col min="6" max="6" width="12" style="3" customWidth="1"/>
    <col min="7" max="7" width="13.875" style="1" customWidth="1"/>
    <col min="8" max="8" width="31.125" style="2" customWidth="1"/>
    <col min="9" max="9" width="12.875" style="2" customWidth="1"/>
    <col min="10" max="16384" width="9" style="4"/>
  </cols>
  <sheetData>
    <row r="1" spans="1:9" ht="45.95" customHeight="1">
      <c r="A1" s="14" t="s">
        <v>75</v>
      </c>
      <c r="B1" s="18"/>
      <c r="C1" s="15"/>
      <c r="D1" s="15"/>
      <c r="E1" s="15"/>
      <c r="F1" s="16"/>
      <c r="G1" s="15"/>
      <c r="H1" s="15"/>
      <c r="I1" s="17"/>
    </row>
    <row r="2" spans="1:9" ht="48.95" customHeight="1">
      <c r="A2" s="13" t="s">
        <v>201</v>
      </c>
      <c r="B2" s="5" t="s">
        <v>2</v>
      </c>
      <c r="C2" s="11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7" t="s">
        <v>9</v>
      </c>
    </row>
    <row r="3" spans="1:9" ht="21" customHeight="1">
      <c r="A3" s="9">
        <v>1</v>
      </c>
      <c r="B3" s="1">
        <v>62</v>
      </c>
      <c r="C3" s="10">
        <f t="shared" ref="C3:C36" si="0">B3*0.2</f>
        <v>12.4</v>
      </c>
      <c r="D3" s="1">
        <v>30.1</v>
      </c>
      <c r="E3" s="1">
        <f t="shared" ref="E3:E36" si="1">D3*0.8</f>
        <v>24.080000000000002</v>
      </c>
      <c r="F3" s="3">
        <f t="shared" ref="F3:F36" si="2">C3+E3</f>
        <v>36.480000000000004</v>
      </c>
      <c r="G3" s="5" t="s">
        <v>136</v>
      </c>
      <c r="H3" s="8" t="s">
        <v>55</v>
      </c>
      <c r="I3" s="8" t="s">
        <v>137</v>
      </c>
    </row>
    <row r="4" spans="1:9" ht="21" customHeight="1">
      <c r="A4" s="9">
        <v>2</v>
      </c>
      <c r="B4" s="1">
        <v>91</v>
      </c>
      <c r="C4" s="10">
        <f t="shared" si="0"/>
        <v>18.2</v>
      </c>
      <c r="D4" s="1">
        <v>29.55</v>
      </c>
      <c r="E4" s="1">
        <f t="shared" si="1"/>
        <v>23.64</v>
      </c>
      <c r="F4" s="3">
        <f t="shared" si="2"/>
        <v>41.84</v>
      </c>
      <c r="G4" s="5" t="s">
        <v>132</v>
      </c>
      <c r="H4" s="8" t="s">
        <v>69</v>
      </c>
      <c r="I4" s="8" t="s">
        <v>133</v>
      </c>
    </row>
    <row r="5" spans="1:9" ht="21" customHeight="1">
      <c r="A5" s="9">
        <v>3</v>
      </c>
      <c r="B5" s="1">
        <v>100</v>
      </c>
      <c r="C5" s="10">
        <f t="shared" si="0"/>
        <v>20</v>
      </c>
      <c r="D5" s="1">
        <v>63.2</v>
      </c>
      <c r="E5" s="1">
        <f t="shared" si="1"/>
        <v>50.56</v>
      </c>
      <c r="F5" s="3">
        <f t="shared" si="2"/>
        <v>70.56</v>
      </c>
      <c r="G5" s="5" t="s">
        <v>91</v>
      </c>
      <c r="H5" s="8" t="s">
        <v>21</v>
      </c>
      <c r="I5" s="8" t="s">
        <v>92</v>
      </c>
    </row>
    <row r="6" spans="1:9" ht="21" customHeight="1">
      <c r="A6" s="9">
        <v>4</v>
      </c>
      <c r="B6" s="1">
        <v>88</v>
      </c>
      <c r="C6" s="10">
        <f t="shared" si="0"/>
        <v>17.600000000000001</v>
      </c>
      <c r="D6" s="1">
        <v>54.45</v>
      </c>
      <c r="E6" s="1">
        <f t="shared" si="1"/>
        <v>43.56</v>
      </c>
      <c r="F6" s="3">
        <f t="shared" si="2"/>
        <v>61.160000000000004</v>
      </c>
      <c r="G6" s="5" t="s">
        <v>107</v>
      </c>
      <c r="H6" s="8" t="s">
        <v>24</v>
      </c>
      <c r="I6" s="8" t="s">
        <v>108</v>
      </c>
    </row>
    <row r="7" spans="1:9" ht="21" customHeight="1">
      <c r="A7" s="9">
        <v>5</v>
      </c>
      <c r="B7" s="1">
        <v>94</v>
      </c>
      <c r="C7" s="10">
        <f t="shared" si="0"/>
        <v>18.8</v>
      </c>
      <c r="D7" s="1">
        <v>51.9</v>
      </c>
      <c r="E7" s="1">
        <f t="shared" si="1"/>
        <v>41.52</v>
      </c>
      <c r="F7" s="3">
        <f t="shared" si="2"/>
        <v>60.320000000000007</v>
      </c>
      <c r="G7" s="5" t="s">
        <v>109</v>
      </c>
      <c r="H7" s="8" t="s">
        <v>87</v>
      </c>
      <c r="I7" s="8" t="s">
        <v>110</v>
      </c>
    </row>
    <row r="8" spans="1:9" ht="21" customHeight="1">
      <c r="A8" s="9">
        <v>6</v>
      </c>
      <c r="B8" s="1">
        <v>77</v>
      </c>
      <c r="C8" s="10">
        <f t="shared" si="0"/>
        <v>15.4</v>
      </c>
      <c r="D8" s="1">
        <v>40</v>
      </c>
      <c r="E8" s="1">
        <f t="shared" si="1"/>
        <v>32</v>
      </c>
      <c r="F8" s="3">
        <f t="shared" si="2"/>
        <v>47.4</v>
      </c>
      <c r="G8" s="5" t="s">
        <v>122</v>
      </c>
      <c r="H8" s="8" t="s">
        <v>69</v>
      </c>
      <c r="I8" s="8" t="s">
        <v>123</v>
      </c>
    </row>
    <row r="9" spans="1:9" ht="21" customHeight="1">
      <c r="A9" s="9">
        <v>7</v>
      </c>
      <c r="B9" s="1">
        <v>99</v>
      </c>
      <c r="C9" s="10">
        <f t="shared" si="0"/>
        <v>19.8</v>
      </c>
      <c r="D9" s="1">
        <v>32.549999999999997</v>
      </c>
      <c r="E9" s="1">
        <f t="shared" si="1"/>
        <v>26.04</v>
      </c>
      <c r="F9" s="3">
        <f t="shared" si="2"/>
        <v>45.84</v>
      </c>
      <c r="G9" s="5" t="s">
        <v>126</v>
      </c>
      <c r="H9" s="8" t="s">
        <v>105</v>
      </c>
      <c r="I9" s="8" t="s">
        <v>127</v>
      </c>
    </row>
    <row r="10" spans="1:9" ht="21" customHeight="1">
      <c r="A10" s="9">
        <v>8</v>
      </c>
      <c r="B10" s="1">
        <v>99</v>
      </c>
      <c r="C10" s="10">
        <f t="shared" si="0"/>
        <v>19.8</v>
      </c>
      <c r="D10" s="1">
        <v>69.3</v>
      </c>
      <c r="E10" s="1">
        <f t="shared" si="1"/>
        <v>55.44</v>
      </c>
      <c r="F10" s="3">
        <f t="shared" si="2"/>
        <v>75.239999999999995</v>
      </c>
      <c r="G10" s="5" t="s">
        <v>84</v>
      </c>
      <c r="H10" s="8" t="s">
        <v>66</v>
      </c>
      <c r="I10" s="8" t="s">
        <v>85</v>
      </c>
    </row>
    <row r="11" spans="1:9" ht="21" customHeight="1">
      <c r="A11" s="9">
        <v>9</v>
      </c>
      <c r="B11" s="1">
        <v>99</v>
      </c>
      <c r="C11" s="10">
        <f t="shared" si="0"/>
        <v>19.8</v>
      </c>
      <c r="D11" s="1">
        <v>44.7</v>
      </c>
      <c r="E11" s="1">
        <f t="shared" si="1"/>
        <v>35.760000000000005</v>
      </c>
      <c r="F11" s="3">
        <f t="shared" si="2"/>
        <v>55.56</v>
      </c>
      <c r="G11" s="5" t="s">
        <v>118</v>
      </c>
      <c r="H11" s="8" t="s">
        <v>21</v>
      </c>
      <c r="I11" s="8" t="s">
        <v>119</v>
      </c>
    </row>
    <row r="12" spans="1:9" ht="21" customHeight="1">
      <c r="A12" s="9">
        <v>10</v>
      </c>
      <c r="B12" s="1">
        <v>75</v>
      </c>
      <c r="C12" s="10">
        <f t="shared" si="0"/>
        <v>15</v>
      </c>
      <c r="D12" s="1">
        <v>36.549999999999997</v>
      </c>
      <c r="E12" s="1">
        <f t="shared" si="1"/>
        <v>29.24</v>
      </c>
      <c r="F12" s="3">
        <f t="shared" si="2"/>
        <v>44.239999999999995</v>
      </c>
      <c r="G12" s="5" t="s">
        <v>128</v>
      </c>
      <c r="H12" s="8" t="s">
        <v>69</v>
      </c>
      <c r="I12" s="8" t="s">
        <v>129</v>
      </c>
    </row>
    <row r="13" spans="1:9" ht="21" customHeight="1">
      <c r="A13" s="9">
        <v>11</v>
      </c>
      <c r="B13" s="1">
        <v>97</v>
      </c>
      <c r="C13" s="10">
        <f t="shared" si="0"/>
        <v>19.400000000000002</v>
      </c>
      <c r="E13" s="1">
        <f t="shared" si="1"/>
        <v>0</v>
      </c>
      <c r="F13" s="3">
        <f t="shared" si="2"/>
        <v>19.400000000000002</v>
      </c>
      <c r="G13" s="5" t="s">
        <v>138</v>
      </c>
      <c r="H13" s="8" t="s">
        <v>139</v>
      </c>
      <c r="I13" s="8" t="s">
        <v>140</v>
      </c>
    </row>
    <row r="14" spans="1:9" ht="21" customHeight="1">
      <c r="A14" s="9">
        <v>12</v>
      </c>
      <c r="B14" s="1">
        <v>92</v>
      </c>
      <c r="C14" s="10">
        <f t="shared" si="0"/>
        <v>18.400000000000002</v>
      </c>
      <c r="D14" s="1">
        <v>48.5</v>
      </c>
      <c r="E14" s="1">
        <f t="shared" si="1"/>
        <v>38.800000000000004</v>
      </c>
      <c r="F14" s="3">
        <f t="shared" si="2"/>
        <v>57.2</v>
      </c>
      <c r="G14" s="5" t="s">
        <v>114</v>
      </c>
      <c r="H14" s="8" t="s">
        <v>11</v>
      </c>
      <c r="I14" s="8" t="s">
        <v>115</v>
      </c>
    </row>
    <row r="15" spans="1:9" ht="21" customHeight="1">
      <c r="A15" s="9">
        <v>13</v>
      </c>
      <c r="B15" s="1">
        <v>99</v>
      </c>
      <c r="C15" s="10">
        <f t="shared" si="0"/>
        <v>19.8</v>
      </c>
      <c r="D15" s="1">
        <v>64.7</v>
      </c>
      <c r="E15" s="1">
        <f t="shared" si="1"/>
        <v>51.760000000000005</v>
      </c>
      <c r="F15" s="3">
        <f t="shared" si="2"/>
        <v>71.56</v>
      </c>
      <c r="G15" s="5" t="s">
        <v>89</v>
      </c>
      <c r="H15" s="8" t="s">
        <v>38</v>
      </c>
      <c r="I15" s="8" t="s">
        <v>90</v>
      </c>
    </row>
    <row r="16" spans="1:9" ht="21" customHeight="1">
      <c r="A16" s="9">
        <v>14</v>
      </c>
      <c r="B16" s="1">
        <v>82</v>
      </c>
      <c r="C16" s="10">
        <f t="shared" si="0"/>
        <v>16.400000000000002</v>
      </c>
      <c r="D16" s="1">
        <v>38</v>
      </c>
      <c r="E16" s="1">
        <f t="shared" si="1"/>
        <v>30.400000000000002</v>
      </c>
      <c r="F16" s="3">
        <f t="shared" si="2"/>
        <v>46.800000000000004</v>
      </c>
      <c r="G16" s="5" t="s">
        <v>124</v>
      </c>
      <c r="H16" s="8" t="s">
        <v>69</v>
      </c>
      <c r="I16" s="8" t="s">
        <v>125</v>
      </c>
    </row>
    <row r="17" spans="1:9" ht="21" customHeight="1">
      <c r="A17" s="9">
        <v>15</v>
      </c>
      <c r="B17" s="1">
        <v>100</v>
      </c>
      <c r="C17" s="10">
        <f t="shared" si="0"/>
        <v>20</v>
      </c>
      <c r="D17" s="1">
        <v>56.2</v>
      </c>
      <c r="E17" s="1">
        <f t="shared" si="1"/>
        <v>44.960000000000008</v>
      </c>
      <c r="F17" s="3">
        <f t="shared" si="2"/>
        <v>64.960000000000008</v>
      </c>
      <c r="G17" s="5" t="s">
        <v>100</v>
      </c>
      <c r="H17" s="8" t="s">
        <v>98</v>
      </c>
      <c r="I17" s="8" t="s">
        <v>101</v>
      </c>
    </row>
    <row r="18" spans="1:9" ht="21" customHeight="1">
      <c r="A18" s="9">
        <v>16</v>
      </c>
      <c r="B18" s="1">
        <v>91</v>
      </c>
      <c r="C18" s="10">
        <f t="shared" si="0"/>
        <v>18.2</v>
      </c>
      <c r="D18" s="1">
        <v>51.8</v>
      </c>
      <c r="E18" s="1">
        <f t="shared" si="1"/>
        <v>41.44</v>
      </c>
      <c r="F18" s="3">
        <f t="shared" si="2"/>
        <v>59.64</v>
      </c>
      <c r="G18" s="5" t="s">
        <v>111</v>
      </c>
      <c r="H18" s="8" t="s">
        <v>112</v>
      </c>
      <c r="I18" s="8" t="s">
        <v>113</v>
      </c>
    </row>
    <row r="19" spans="1:9" ht="21" customHeight="1">
      <c r="A19" s="9">
        <v>17</v>
      </c>
      <c r="B19" s="1">
        <v>66</v>
      </c>
      <c r="C19" s="10">
        <f t="shared" si="0"/>
        <v>13.200000000000001</v>
      </c>
      <c r="E19" s="1">
        <f t="shared" si="1"/>
        <v>0</v>
      </c>
      <c r="F19" s="3">
        <f t="shared" si="2"/>
        <v>13.200000000000001</v>
      </c>
      <c r="G19" s="5" t="s">
        <v>150</v>
      </c>
      <c r="H19" s="8" t="s">
        <v>151</v>
      </c>
      <c r="I19" s="8" t="s">
        <v>152</v>
      </c>
    </row>
    <row r="20" spans="1:9" ht="21" customHeight="1">
      <c r="A20" s="9">
        <v>18</v>
      </c>
      <c r="B20" s="1">
        <v>86</v>
      </c>
      <c r="C20" s="10">
        <f t="shared" si="0"/>
        <v>17.2</v>
      </c>
      <c r="E20" s="1">
        <f t="shared" si="1"/>
        <v>0</v>
      </c>
      <c r="F20" s="3">
        <f t="shared" si="2"/>
        <v>17.2</v>
      </c>
      <c r="G20" s="12" t="s">
        <v>141</v>
      </c>
      <c r="H20" s="8" t="s">
        <v>142</v>
      </c>
      <c r="I20" s="8" t="s">
        <v>143</v>
      </c>
    </row>
    <row r="21" spans="1:9" ht="21" customHeight="1">
      <c r="A21" s="9">
        <v>19</v>
      </c>
      <c r="B21" s="1">
        <v>98</v>
      </c>
      <c r="C21" s="10">
        <f t="shared" si="0"/>
        <v>19.600000000000001</v>
      </c>
      <c r="D21" s="1">
        <v>62.4</v>
      </c>
      <c r="E21" s="1">
        <f t="shared" si="1"/>
        <v>49.92</v>
      </c>
      <c r="F21" s="3">
        <f t="shared" si="2"/>
        <v>69.52000000000001</v>
      </c>
      <c r="G21" s="5" t="s">
        <v>93</v>
      </c>
      <c r="H21" s="8" t="s">
        <v>30</v>
      </c>
      <c r="I21" s="8" t="s">
        <v>94</v>
      </c>
    </row>
    <row r="22" spans="1:9" ht="21" customHeight="1">
      <c r="A22" s="9">
        <v>20</v>
      </c>
      <c r="B22" s="1">
        <v>95</v>
      </c>
      <c r="C22" s="10">
        <f t="shared" si="0"/>
        <v>19</v>
      </c>
      <c r="D22" s="1">
        <v>30.25</v>
      </c>
      <c r="E22" s="1">
        <f t="shared" si="1"/>
        <v>24.200000000000003</v>
      </c>
      <c r="F22" s="3">
        <f t="shared" si="2"/>
        <v>43.2</v>
      </c>
      <c r="G22" s="5" t="s">
        <v>130</v>
      </c>
      <c r="H22" s="8" t="s">
        <v>11</v>
      </c>
      <c r="I22" s="8" t="s">
        <v>131</v>
      </c>
    </row>
    <row r="23" spans="1:9" ht="21" customHeight="1">
      <c r="A23" s="9">
        <v>21</v>
      </c>
      <c r="B23" s="1">
        <v>91</v>
      </c>
      <c r="C23" s="10">
        <f t="shared" si="0"/>
        <v>18.2</v>
      </c>
      <c r="D23" s="1">
        <v>48.55</v>
      </c>
      <c r="E23" s="1">
        <f t="shared" si="1"/>
        <v>38.840000000000003</v>
      </c>
      <c r="F23" s="3">
        <f t="shared" si="2"/>
        <v>57.040000000000006</v>
      </c>
      <c r="G23" s="5" t="s">
        <v>116</v>
      </c>
      <c r="H23" s="8" t="s">
        <v>112</v>
      </c>
      <c r="I23" s="8" t="s">
        <v>117</v>
      </c>
    </row>
    <row r="24" spans="1:9" ht="21" customHeight="1">
      <c r="A24" s="9">
        <v>22</v>
      </c>
      <c r="B24" s="1">
        <v>99</v>
      </c>
      <c r="C24" s="10">
        <f t="shared" si="0"/>
        <v>19.8</v>
      </c>
      <c r="D24" s="1">
        <v>75.55</v>
      </c>
      <c r="E24" s="1">
        <f t="shared" si="1"/>
        <v>60.44</v>
      </c>
      <c r="F24" s="3">
        <f t="shared" si="2"/>
        <v>80.239999999999995</v>
      </c>
      <c r="G24" s="5" t="s">
        <v>78</v>
      </c>
      <c r="H24" s="8" t="s">
        <v>79</v>
      </c>
      <c r="I24" s="8" t="s">
        <v>80</v>
      </c>
    </row>
    <row r="25" spans="1:9" ht="21" customHeight="1">
      <c r="A25" s="9">
        <v>23</v>
      </c>
      <c r="B25" s="1">
        <v>96</v>
      </c>
      <c r="C25" s="10">
        <f t="shared" si="0"/>
        <v>19.200000000000003</v>
      </c>
      <c r="D25" s="1">
        <v>76.849999999999994</v>
      </c>
      <c r="E25" s="1">
        <f t="shared" si="1"/>
        <v>61.48</v>
      </c>
      <c r="F25" s="3">
        <f t="shared" si="2"/>
        <v>80.680000000000007</v>
      </c>
      <c r="G25" s="5" t="s">
        <v>76</v>
      </c>
      <c r="H25" s="8" t="s">
        <v>30</v>
      </c>
      <c r="I25" s="8" t="s">
        <v>77</v>
      </c>
    </row>
    <row r="26" spans="1:9" ht="21" customHeight="1">
      <c r="A26" s="9">
        <v>24</v>
      </c>
      <c r="B26" s="1">
        <v>69</v>
      </c>
      <c r="C26" s="10">
        <f t="shared" si="0"/>
        <v>13.8</v>
      </c>
      <c r="E26" s="1">
        <f t="shared" si="1"/>
        <v>0</v>
      </c>
      <c r="F26" s="3">
        <f t="shared" si="2"/>
        <v>13.8</v>
      </c>
      <c r="G26" s="5" t="s">
        <v>147</v>
      </c>
      <c r="H26" s="8" t="s">
        <v>148</v>
      </c>
      <c r="I26" s="8" t="s">
        <v>149</v>
      </c>
    </row>
    <row r="27" spans="1:9" ht="21" customHeight="1">
      <c r="A27" s="9">
        <v>25</v>
      </c>
      <c r="B27" s="1">
        <v>94</v>
      </c>
      <c r="C27" s="10">
        <f t="shared" si="0"/>
        <v>18.8</v>
      </c>
      <c r="D27" s="1">
        <v>71.5</v>
      </c>
      <c r="E27" s="1">
        <f t="shared" si="1"/>
        <v>57.2</v>
      </c>
      <c r="F27" s="3">
        <f t="shared" si="2"/>
        <v>76</v>
      </c>
      <c r="G27" s="5" t="s">
        <v>81</v>
      </c>
      <c r="H27" s="8" t="s">
        <v>82</v>
      </c>
      <c r="I27" s="8" t="s">
        <v>83</v>
      </c>
    </row>
    <row r="28" spans="1:9" ht="21" customHeight="1">
      <c r="A28" s="9">
        <v>26</v>
      </c>
      <c r="B28" s="1">
        <v>100</v>
      </c>
      <c r="C28" s="10">
        <f t="shared" si="0"/>
        <v>20</v>
      </c>
      <c r="D28" s="1">
        <v>56.55</v>
      </c>
      <c r="E28" s="1">
        <f t="shared" si="1"/>
        <v>45.24</v>
      </c>
      <c r="F28" s="3">
        <f t="shared" si="2"/>
        <v>65.240000000000009</v>
      </c>
      <c r="G28" s="5" t="s">
        <v>97</v>
      </c>
      <c r="H28" s="8" t="s">
        <v>98</v>
      </c>
      <c r="I28" s="8" t="s">
        <v>99</v>
      </c>
    </row>
    <row r="29" spans="1:9" ht="21" customHeight="1">
      <c r="A29" s="9">
        <v>27</v>
      </c>
      <c r="B29" s="1">
        <v>87</v>
      </c>
      <c r="C29" s="10">
        <f t="shared" si="0"/>
        <v>17.400000000000002</v>
      </c>
      <c r="D29" s="1">
        <v>43.55</v>
      </c>
      <c r="E29" s="1">
        <f t="shared" si="1"/>
        <v>34.839999999999996</v>
      </c>
      <c r="F29" s="3">
        <f t="shared" si="2"/>
        <v>52.239999999999995</v>
      </c>
      <c r="G29" s="5" t="s">
        <v>120</v>
      </c>
      <c r="H29" s="8" t="s">
        <v>38</v>
      </c>
      <c r="I29" s="8" t="s">
        <v>121</v>
      </c>
    </row>
    <row r="30" spans="1:9" ht="21" customHeight="1">
      <c r="A30" s="9">
        <v>28</v>
      </c>
      <c r="B30" s="1">
        <v>98</v>
      </c>
      <c r="C30" s="10">
        <f t="shared" si="0"/>
        <v>19.600000000000001</v>
      </c>
      <c r="D30" s="1">
        <v>55.3</v>
      </c>
      <c r="E30" s="1">
        <f t="shared" si="1"/>
        <v>44.24</v>
      </c>
      <c r="F30" s="3">
        <f t="shared" si="2"/>
        <v>63.84</v>
      </c>
      <c r="G30" s="5" t="s">
        <v>104</v>
      </c>
      <c r="H30" s="8" t="s">
        <v>105</v>
      </c>
      <c r="I30" s="8" t="s">
        <v>106</v>
      </c>
    </row>
    <row r="31" spans="1:9" ht="21" customHeight="1">
      <c r="A31" s="9">
        <v>29</v>
      </c>
      <c r="B31" s="1">
        <v>30</v>
      </c>
      <c r="C31" s="10">
        <f t="shared" si="0"/>
        <v>6</v>
      </c>
      <c r="E31" s="1">
        <f t="shared" si="1"/>
        <v>0</v>
      </c>
      <c r="F31" s="3">
        <f t="shared" si="2"/>
        <v>6</v>
      </c>
      <c r="G31" s="5" t="s">
        <v>153</v>
      </c>
      <c r="H31" s="8" t="s">
        <v>82</v>
      </c>
      <c r="I31" s="8" t="s">
        <v>154</v>
      </c>
    </row>
    <row r="32" spans="1:9" ht="24" customHeight="1">
      <c r="A32" s="9">
        <v>30</v>
      </c>
      <c r="B32" s="1">
        <v>78</v>
      </c>
      <c r="C32" s="10">
        <f t="shared" si="0"/>
        <v>15.600000000000001</v>
      </c>
      <c r="D32" s="1">
        <v>63.85</v>
      </c>
      <c r="E32" s="1">
        <f t="shared" si="1"/>
        <v>51.080000000000005</v>
      </c>
      <c r="F32" s="3">
        <f t="shared" si="2"/>
        <v>66.680000000000007</v>
      </c>
      <c r="G32" s="5" t="s">
        <v>95</v>
      </c>
      <c r="H32" s="8" t="s">
        <v>24</v>
      </c>
      <c r="I32" s="8" t="s">
        <v>96</v>
      </c>
    </row>
    <row r="33" spans="1:9" ht="24" customHeight="1">
      <c r="A33" s="9">
        <v>31</v>
      </c>
      <c r="B33" s="1">
        <v>94</v>
      </c>
      <c r="C33" s="10">
        <f t="shared" si="0"/>
        <v>18.8</v>
      </c>
      <c r="D33" s="1">
        <v>69.849999999999994</v>
      </c>
      <c r="E33" s="1">
        <f t="shared" si="1"/>
        <v>55.879999999999995</v>
      </c>
      <c r="F33" s="3">
        <f t="shared" si="2"/>
        <v>74.679999999999993</v>
      </c>
      <c r="G33" s="5" t="s">
        <v>86</v>
      </c>
      <c r="H33" s="8" t="s">
        <v>87</v>
      </c>
      <c r="I33" s="8" t="s">
        <v>88</v>
      </c>
    </row>
    <row r="34" spans="1:9" ht="24" customHeight="1">
      <c r="A34" s="9">
        <v>32</v>
      </c>
      <c r="B34" s="1">
        <v>99</v>
      </c>
      <c r="C34" s="10">
        <f t="shared" si="0"/>
        <v>19.8</v>
      </c>
      <c r="D34" s="1">
        <v>55.35</v>
      </c>
      <c r="E34" s="1">
        <f t="shared" si="1"/>
        <v>44.28</v>
      </c>
      <c r="F34" s="3">
        <f t="shared" si="2"/>
        <v>64.08</v>
      </c>
      <c r="G34" s="5" t="s">
        <v>102</v>
      </c>
      <c r="H34" s="8" t="s">
        <v>11</v>
      </c>
      <c r="I34" s="8" t="s">
        <v>103</v>
      </c>
    </row>
    <row r="35" spans="1:9" ht="24" customHeight="1">
      <c r="A35" s="9">
        <v>33</v>
      </c>
      <c r="B35" s="1">
        <v>64</v>
      </c>
      <c r="C35" s="10">
        <f t="shared" si="0"/>
        <v>12.8</v>
      </c>
      <c r="D35" s="1">
        <v>36.25</v>
      </c>
      <c r="E35" s="1">
        <f t="shared" si="1"/>
        <v>29</v>
      </c>
      <c r="F35" s="3">
        <f t="shared" si="2"/>
        <v>41.8</v>
      </c>
      <c r="G35" s="5" t="s">
        <v>134</v>
      </c>
      <c r="H35" s="8" t="s">
        <v>55</v>
      </c>
      <c r="I35" s="8" t="s">
        <v>135</v>
      </c>
    </row>
    <row r="36" spans="1:9" ht="24" customHeight="1">
      <c r="A36" s="9">
        <v>34</v>
      </c>
      <c r="B36" s="1">
        <v>72</v>
      </c>
      <c r="C36" s="10">
        <f t="shared" si="0"/>
        <v>14.4</v>
      </c>
      <c r="E36" s="1">
        <f t="shared" si="1"/>
        <v>0</v>
      </c>
      <c r="F36" s="3">
        <f t="shared" si="2"/>
        <v>14.4</v>
      </c>
      <c r="G36" s="5" t="s">
        <v>144</v>
      </c>
      <c r="H36" s="8" t="s">
        <v>145</v>
      </c>
      <c r="I36" s="8" t="s">
        <v>146</v>
      </c>
    </row>
    <row r="37" spans="1:9">
      <c r="G37" s="5"/>
    </row>
    <row r="38" spans="1:9">
      <c r="G38" s="5"/>
    </row>
    <row r="39" spans="1:9">
      <c r="G39" s="5"/>
    </row>
    <row r="40" spans="1:9">
      <c r="G40" s="5"/>
    </row>
    <row r="41" spans="1:9">
      <c r="G41" s="5"/>
    </row>
    <row r="42" spans="1:9">
      <c r="G42" s="5"/>
    </row>
  </sheetData>
  <sortState ref="A3:I36">
    <sortCondition ref="A2"/>
  </sortState>
  <mergeCells count="1">
    <mergeCell ref="A1:I1"/>
  </mergeCells>
  <phoneticPr fontId="3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4"/>
  <sheetViews>
    <sheetView topLeftCell="A7" workbookViewId="0">
      <selection activeCell="A2" sqref="A2"/>
    </sheetView>
  </sheetViews>
  <sheetFormatPr defaultColWidth="9" defaultRowHeight="13.5"/>
  <cols>
    <col min="1" max="1" width="6.25" style="1" customWidth="1"/>
    <col min="2" max="2" width="8.75" style="1" customWidth="1"/>
    <col min="3" max="3" width="11.875" style="2" customWidth="1"/>
    <col min="4" max="4" width="10.375" style="2" customWidth="1"/>
    <col min="5" max="5" width="13.125" style="2" customWidth="1"/>
    <col min="6" max="6" width="16" style="3" customWidth="1"/>
    <col min="7" max="7" width="11.75" style="2" customWidth="1"/>
    <col min="8" max="8" width="35.5" style="2" customWidth="1"/>
    <col min="9" max="9" width="14" style="2" customWidth="1"/>
    <col min="10" max="16384" width="9" style="4"/>
  </cols>
  <sheetData>
    <row r="1" spans="1:9" ht="45.95" customHeight="1">
      <c r="A1" s="14" t="s">
        <v>155</v>
      </c>
      <c r="B1" s="15"/>
      <c r="C1" s="15"/>
      <c r="D1" s="15"/>
      <c r="E1" s="15"/>
      <c r="F1" s="16"/>
      <c r="G1" s="15"/>
      <c r="H1" s="15"/>
      <c r="I1" s="17"/>
    </row>
    <row r="2" spans="1:9" ht="33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7" t="s">
        <v>9</v>
      </c>
    </row>
    <row r="3" spans="1:9" ht="24" customHeight="1">
      <c r="A3" s="1">
        <v>1</v>
      </c>
      <c r="B3" s="2">
        <v>100</v>
      </c>
      <c r="C3" s="2">
        <f t="shared" ref="C3:C24" si="0">B3*0.2</f>
        <v>20</v>
      </c>
      <c r="D3" s="2">
        <v>56.1</v>
      </c>
      <c r="E3" s="2">
        <f t="shared" ref="E3:E24" si="1">D3*0.8</f>
        <v>44.88</v>
      </c>
      <c r="F3" s="3">
        <f t="shared" ref="F3:F24" si="2">C3+E3</f>
        <v>64.88</v>
      </c>
      <c r="G3" s="5" t="s">
        <v>169</v>
      </c>
      <c r="H3" s="8" t="s">
        <v>11</v>
      </c>
      <c r="I3" s="8" t="s">
        <v>170</v>
      </c>
    </row>
    <row r="4" spans="1:9" ht="24" customHeight="1">
      <c r="A4" s="1">
        <v>2</v>
      </c>
      <c r="B4" s="2">
        <v>93</v>
      </c>
      <c r="C4" s="2">
        <f t="shared" si="0"/>
        <v>18.600000000000001</v>
      </c>
      <c r="D4" s="2">
        <v>44.8</v>
      </c>
      <c r="E4" s="2">
        <f t="shared" si="1"/>
        <v>35.839999999999996</v>
      </c>
      <c r="F4" s="3">
        <f t="shared" si="2"/>
        <v>54.44</v>
      </c>
      <c r="G4" s="5" t="s">
        <v>177</v>
      </c>
      <c r="H4" s="8" t="s">
        <v>178</v>
      </c>
      <c r="I4" s="8" t="s">
        <v>179</v>
      </c>
    </row>
    <row r="5" spans="1:9" ht="21" customHeight="1">
      <c r="A5" s="1">
        <v>3</v>
      </c>
      <c r="B5" s="2">
        <v>80</v>
      </c>
      <c r="C5" s="2">
        <f t="shared" si="0"/>
        <v>16</v>
      </c>
      <c r="D5" s="2">
        <v>33.700000000000003</v>
      </c>
      <c r="E5" s="2">
        <f t="shared" si="1"/>
        <v>26.960000000000004</v>
      </c>
      <c r="F5" s="3">
        <f t="shared" si="2"/>
        <v>42.960000000000008</v>
      </c>
      <c r="G5" s="5" t="s">
        <v>195</v>
      </c>
      <c r="H5" s="8" t="s">
        <v>38</v>
      </c>
      <c r="I5" s="8" t="s">
        <v>196</v>
      </c>
    </row>
    <row r="6" spans="1:9" ht="24" customHeight="1">
      <c r="A6" s="1">
        <v>4</v>
      </c>
      <c r="B6" s="2">
        <v>74</v>
      </c>
      <c r="C6" s="2">
        <f t="shared" si="0"/>
        <v>14.8</v>
      </c>
      <c r="D6" s="2">
        <v>38</v>
      </c>
      <c r="E6" s="2">
        <f t="shared" si="1"/>
        <v>30.400000000000002</v>
      </c>
      <c r="F6" s="3">
        <f t="shared" si="2"/>
        <v>45.2</v>
      </c>
      <c r="G6" s="5" t="s">
        <v>189</v>
      </c>
      <c r="H6" s="8" t="s">
        <v>55</v>
      </c>
      <c r="I6" s="8" t="s">
        <v>190</v>
      </c>
    </row>
    <row r="7" spans="1:9" ht="24" customHeight="1">
      <c r="A7" s="1">
        <v>5</v>
      </c>
      <c r="B7" s="2">
        <v>100</v>
      </c>
      <c r="C7" s="2">
        <f t="shared" si="0"/>
        <v>20</v>
      </c>
      <c r="D7" s="2">
        <v>54.6</v>
      </c>
      <c r="E7" s="2">
        <f t="shared" si="1"/>
        <v>43.680000000000007</v>
      </c>
      <c r="F7" s="3">
        <f t="shared" si="2"/>
        <v>63.680000000000007</v>
      </c>
      <c r="G7" s="5" t="s">
        <v>171</v>
      </c>
      <c r="H7" s="8" t="s">
        <v>17</v>
      </c>
      <c r="I7" s="8" t="s">
        <v>172</v>
      </c>
    </row>
    <row r="8" spans="1:9" ht="24" customHeight="1">
      <c r="A8" s="1">
        <v>6</v>
      </c>
      <c r="B8" s="2">
        <v>61</v>
      </c>
      <c r="C8" s="2">
        <f t="shared" si="0"/>
        <v>12.200000000000001</v>
      </c>
      <c r="D8" s="2">
        <v>27.9</v>
      </c>
      <c r="E8" s="2">
        <f t="shared" si="1"/>
        <v>22.32</v>
      </c>
      <c r="F8" s="3">
        <f t="shared" si="2"/>
        <v>34.520000000000003</v>
      </c>
      <c r="G8" s="5" t="s">
        <v>197</v>
      </c>
      <c r="H8" s="8" t="s">
        <v>21</v>
      </c>
      <c r="I8" s="8" t="s">
        <v>198</v>
      </c>
    </row>
    <row r="9" spans="1:9" ht="24" customHeight="1">
      <c r="A9" s="1">
        <v>7</v>
      </c>
      <c r="B9" s="2">
        <v>100</v>
      </c>
      <c r="C9" s="2">
        <f t="shared" si="0"/>
        <v>20</v>
      </c>
      <c r="D9" s="2">
        <v>65.900000000000006</v>
      </c>
      <c r="E9" s="2">
        <f t="shared" si="1"/>
        <v>52.720000000000006</v>
      </c>
      <c r="F9" s="3">
        <f t="shared" si="2"/>
        <v>72.72</v>
      </c>
      <c r="G9" s="5" t="s">
        <v>161</v>
      </c>
      <c r="H9" s="8" t="s">
        <v>11</v>
      </c>
      <c r="I9" s="8" t="s">
        <v>162</v>
      </c>
    </row>
    <row r="10" spans="1:9" ht="24" customHeight="1">
      <c r="A10" s="1">
        <v>8</v>
      </c>
      <c r="B10" s="2">
        <v>96</v>
      </c>
      <c r="C10" s="2">
        <f t="shared" si="0"/>
        <v>19.200000000000003</v>
      </c>
      <c r="D10" s="2">
        <v>41.7</v>
      </c>
      <c r="E10" s="2">
        <f t="shared" si="1"/>
        <v>33.360000000000007</v>
      </c>
      <c r="F10" s="3">
        <f t="shared" si="2"/>
        <v>52.560000000000009</v>
      </c>
      <c r="G10" s="5" t="s">
        <v>184</v>
      </c>
      <c r="H10" s="8" t="s">
        <v>98</v>
      </c>
      <c r="I10" s="8" t="s">
        <v>64</v>
      </c>
    </row>
    <row r="11" spans="1:9" ht="24" customHeight="1">
      <c r="A11" s="1">
        <v>9</v>
      </c>
      <c r="B11" s="2">
        <v>79</v>
      </c>
      <c r="C11" s="2">
        <f t="shared" si="0"/>
        <v>15.8</v>
      </c>
      <c r="D11" s="2">
        <v>16.100000000000001</v>
      </c>
      <c r="E11" s="2">
        <f t="shared" si="1"/>
        <v>12.880000000000003</v>
      </c>
      <c r="F11" s="3">
        <f t="shared" si="2"/>
        <v>28.680000000000003</v>
      </c>
      <c r="G11" s="5" t="s">
        <v>199</v>
      </c>
      <c r="H11" s="8" t="s">
        <v>21</v>
      </c>
      <c r="I11" s="8" t="s">
        <v>200</v>
      </c>
    </row>
    <row r="12" spans="1:9" ht="24" customHeight="1">
      <c r="A12" s="1">
        <v>10</v>
      </c>
      <c r="B12" s="2">
        <v>84</v>
      </c>
      <c r="C12" s="2">
        <f t="shared" si="0"/>
        <v>16.8</v>
      </c>
      <c r="D12" s="2">
        <v>45.8</v>
      </c>
      <c r="E12" s="2">
        <f t="shared" si="1"/>
        <v>36.64</v>
      </c>
      <c r="F12" s="3">
        <f t="shared" si="2"/>
        <v>53.44</v>
      </c>
      <c r="G12" s="5" t="s">
        <v>182</v>
      </c>
      <c r="H12" s="8" t="s">
        <v>17</v>
      </c>
      <c r="I12" s="8" t="s">
        <v>183</v>
      </c>
    </row>
    <row r="13" spans="1:9" ht="24" customHeight="1">
      <c r="A13" s="1">
        <v>11</v>
      </c>
      <c r="B13" s="2">
        <v>76</v>
      </c>
      <c r="C13" s="2">
        <f t="shared" si="0"/>
        <v>15.200000000000001</v>
      </c>
      <c r="D13" s="2">
        <v>36.9</v>
      </c>
      <c r="E13" s="2">
        <f t="shared" si="1"/>
        <v>29.52</v>
      </c>
      <c r="F13" s="3">
        <f t="shared" si="2"/>
        <v>44.72</v>
      </c>
      <c r="G13" s="5" t="s">
        <v>191</v>
      </c>
      <c r="H13" s="8" t="s">
        <v>55</v>
      </c>
      <c r="I13" s="8" t="s">
        <v>192</v>
      </c>
    </row>
    <row r="14" spans="1:9" ht="24" customHeight="1">
      <c r="A14" s="1">
        <v>12</v>
      </c>
      <c r="B14" s="2">
        <v>99</v>
      </c>
      <c r="C14" s="2">
        <f t="shared" si="0"/>
        <v>19.8</v>
      </c>
      <c r="D14" s="2">
        <v>44</v>
      </c>
      <c r="E14" s="2">
        <f t="shared" si="1"/>
        <v>35.200000000000003</v>
      </c>
      <c r="F14" s="3">
        <f t="shared" si="2"/>
        <v>55</v>
      </c>
      <c r="G14" s="5" t="s">
        <v>175</v>
      </c>
      <c r="H14" s="8" t="s">
        <v>38</v>
      </c>
      <c r="I14" s="8" t="s">
        <v>176</v>
      </c>
    </row>
    <row r="15" spans="1:9" ht="24" customHeight="1">
      <c r="A15" s="1">
        <v>13</v>
      </c>
      <c r="B15" s="2">
        <v>93</v>
      </c>
      <c r="C15" s="2">
        <f t="shared" si="0"/>
        <v>18.600000000000001</v>
      </c>
      <c r="D15" s="2">
        <v>37.6</v>
      </c>
      <c r="E15" s="2">
        <f t="shared" si="1"/>
        <v>30.080000000000002</v>
      </c>
      <c r="F15" s="3">
        <f t="shared" si="2"/>
        <v>48.680000000000007</v>
      </c>
      <c r="G15" s="5" t="s">
        <v>187</v>
      </c>
      <c r="H15" s="8" t="s">
        <v>17</v>
      </c>
      <c r="I15" s="8" t="s">
        <v>188</v>
      </c>
    </row>
    <row r="16" spans="1:9" ht="24" customHeight="1">
      <c r="A16" s="1">
        <v>14</v>
      </c>
      <c r="B16" s="2">
        <v>90</v>
      </c>
      <c r="C16" s="2">
        <f t="shared" si="0"/>
        <v>18</v>
      </c>
      <c r="D16" s="2">
        <v>31.9</v>
      </c>
      <c r="E16" s="2">
        <f t="shared" si="1"/>
        <v>25.52</v>
      </c>
      <c r="F16" s="3">
        <f t="shared" si="2"/>
        <v>43.519999999999996</v>
      </c>
      <c r="G16" s="5" t="s">
        <v>193</v>
      </c>
      <c r="H16" s="8" t="s">
        <v>14</v>
      </c>
      <c r="I16" s="8" t="s">
        <v>194</v>
      </c>
    </row>
    <row r="17" spans="1:9" ht="24" customHeight="1">
      <c r="A17" s="1">
        <v>15</v>
      </c>
      <c r="B17" s="2">
        <v>95</v>
      </c>
      <c r="C17" s="2">
        <f t="shared" si="0"/>
        <v>19</v>
      </c>
      <c r="D17" s="2">
        <v>79.900000000000006</v>
      </c>
      <c r="E17" s="2">
        <f t="shared" si="1"/>
        <v>63.920000000000009</v>
      </c>
      <c r="F17" s="3">
        <f t="shared" si="2"/>
        <v>82.920000000000016</v>
      </c>
      <c r="G17" s="5" t="s">
        <v>156</v>
      </c>
      <c r="H17" s="8" t="s">
        <v>157</v>
      </c>
      <c r="I17" s="8" t="s">
        <v>158</v>
      </c>
    </row>
    <row r="18" spans="1:9" ht="24" customHeight="1">
      <c r="A18" s="1">
        <v>16</v>
      </c>
      <c r="B18" s="2">
        <v>79</v>
      </c>
      <c r="C18" s="2">
        <f t="shared" si="0"/>
        <v>15.8</v>
      </c>
      <c r="D18" s="2">
        <v>74.900000000000006</v>
      </c>
      <c r="E18" s="2">
        <f t="shared" si="1"/>
        <v>59.920000000000009</v>
      </c>
      <c r="F18" s="3">
        <f t="shared" si="2"/>
        <v>75.720000000000013</v>
      </c>
      <c r="G18" s="5" t="s">
        <v>159</v>
      </c>
      <c r="H18" s="8" t="s">
        <v>157</v>
      </c>
      <c r="I18" s="8" t="s">
        <v>160</v>
      </c>
    </row>
    <row r="19" spans="1:9" ht="24" customHeight="1">
      <c r="A19" s="1">
        <v>17</v>
      </c>
      <c r="B19" s="2">
        <v>100</v>
      </c>
      <c r="C19" s="2">
        <f t="shared" si="0"/>
        <v>20</v>
      </c>
      <c r="D19" s="2">
        <v>58.6</v>
      </c>
      <c r="E19" s="2">
        <f t="shared" si="1"/>
        <v>46.88</v>
      </c>
      <c r="F19" s="3">
        <f t="shared" si="2"/>
        <v>66.88</v>
      </c>
      <c r="G19" s="5" t="s">
        <v>165</v>
      </c>
      <c r="H19" s="8" t="s">
        <v>11</v>
      </c>
      <c r="I19" s="8" t="s">
        <v>166</v>
      </c>
    </row>
    <row r="20" spans="1:9" ht="24" customHeight="1">
      <c r="A20" s="1">
        <v>18</v>
      </c>
      <c r="B20" s="2">
        <v>98</v>
      </c>
      <c r="C20" s="2">
        <f t="shared" si="0"/>
        <v>19.600000000000001</v>
      </c>
      <c r="D20" s="2">
        <v>39.299999999999997</v>
      </c>
      <c r="E20" s="2">
        <f t="shared" si="1"/>
        <v>31.439999999999998</v>
      </c>
      <c r="F20" s="3">
        <f t="shared" si="2"/>
        <v>51.04</v>
      </c>
      <c r="G20" s="5" t="s">
        <v>185</v>
      </c>
      <c r="H20" s="8" t="s">
        <v>14</v>
      </c>
      <c r="I20" s="8" t="s">
        <v>186</v>
      </c>
    </row>
    <row r="21" spans="1:9" ht="24" customHeight="1">
      <c r="A21" s="1">
        <v>19</v>
      </c>
      <c r="B21" s="2">
        <v>91</v>
      </c>
      <c r="C21" s="2">
        <f t="shared" si="0"/>
        <v>18.2</v>
      </c>
      <c r="D21" s="2">
        <v>60.3</v>
      </c>
      <c r="E21" s="2">
        <f t="shared" si="1"/>
        <v>48.24</v>
      </c>
      <c r="F21" s="3">
        <f t="shared" si="2"/>
        <v>66.44</v>
      </c>
      <c r="G21" s="5" t="s">
        <v>167</v>
      </c>
      <c r="H21" s="8" t="s">
        <v>24</v>
      </c>
      <c r="I21" s="8" t="s">
        <v>168</v>
      </c>
    </row>
    <row r="22" spans="1:9" ht="24" customHeight="1">
      <c r="A22" s="1">
        <v>20</v>
      </c>
      <c r="B22" s="2">
        <v>89</v>
      </c>
      <c r="C22" s="2">
        <f t="shared" si="0"/>
        <v>17.8</v>
      </c>
      <c r="D22" s="2">
        <v>48.9</v>
      </c>
      <c r="E22" s="2">
        <f t="shared" si="1"/>
        <v>39.120000000000005</v>
      </c>
      <c r="F22" s="3">
        <f t="shared" si="2"/>
        <v>56.92</v>
      </c>
      <c r="G22" s="5" t="s">
        <v>173</v>
      </c>
      <c r="H22" s="8" t="s">
        <v>24</v>
      </c>
      <c r="I22" s="8" t="s">
        <v>174</v>
      </c>
    </row>
    <row r="23" spans="1:9" ht="24" customHeight="1">
      <c r="A23" s="1">
        <v>21</v>
      </c>
      <c r="B23" s="2">
        <v>99</v>
      </c>
      <c r="C23" s="2">
        <f t="shared" si="0"/>
        <v>19.8</v>
      </c>
      <c r="D23" s="2">
        <v>65.400000000000006</v>
      </c>
      <c r="E23" s="2">
        <f t="shared" si="1"/>
        <v>52.320000000000007</v>
      </c>
      <c r="F23" s="3">
        <f t="shared" si="2"/>
        <v>72.12</v>
      </c>
      <c r="G23" s="5" t="s">
        <v>163</v>
      </c>
      <c r="H23" s="8" t="s">
        <v>69</v>
      </c>
      <c r="I23" s="8" t="s">
        <v>164</v>
      </c>
    </row>
    <row r="24" spans="1:9" ht="24" customHeight="1">
      <c r="A24" s="1">
        <v>22</v>
      </c>
      <c r="B24" s="2">
        <v>90</v>
      </c>
      <c r="C24" s="2">
        <f t="shared" si="0"/>
        <v>18</v>
      </c>
      <c r="D24" s="2">
        <v>44.5</v>
      </c>
      <c r="E24" s="2">
        <f t="shared" si="1"/>
        <v>35.6</v>
      </c>
      <c r="F24" s="3">
        <f t="shared" si="2"/>
        <v>53.6</v>
      </c>
      <c r="G24" s="5" t="s">
        <v>180</v>
      </c>
      <c r="H24" s="8" t="s">
        <v>69</v>
      </c>
      <c r="I24" s="8" t="s">
        <v>181</v>
      </c>
    </row>
    <row r="25" spans="1:9" ht="33" customHeight="1">
      <c r="G25" s="5"/>
    </row>
    <row r="26" spans="1:9">
      <c r="G26" s="5"/>
    </row>
    <row r="27" spans="1:9">
      <c r="G27" s="5"/>
    </row>
    <row r="28" spans="1:9">
      <c r="G28" s="5"/>
    </row>
    <row r="29" spans="1:9">
      <c r="G29" s="5"/>
    </row>
    <row r="30" spans="1:9">
      <c r="G30" s="5"/>
    </row>
    <row r="31" spans="1:9">
      <c r="G31" s="5"/>
    </row>
    <row r="32" spans="1:9">
      <c r="G32" s="5"/>
    </row>
    <row r="33" spans="7:7">
      <c r="G33" s="5"/>
    </row>
    <row r="34" spans="7:7">
      <c r="G34" s="5"/>
    </row>
  </sheetData>
  <sortState ref="A3:I24">
    <sortCondition ref="A2"/>
  </sortState>
  <mergeCells count="1">
    <mergeCell ref="A1:I1"/>
  </mergeCells>
  <phoneticPr fontId="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仓储 </vt:lpstr>
      <vt:lpstr>运输</vt:lpstr>
      <vt:lpstr>货代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lmh</cp:lastModifiedBy>
  <dcterms:created xsi:type="dcterms:W3CDTF">2020-10-25T00:09:00Z</dcterms:created>
  <dcterms:modified xsi:type="dcterms:W3CDTF">2020-10-27T08:41:49Z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